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05DC42CD-3199-4231-944B-05AD6868CD49}"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<sst xmlns="http://schemas.openxmlformats.org/spreadsheetml/2006/main" count="1743" uniqueCount="1174">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</sst>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195</v>
      </c>
      <c r="B10" s="172"/>
      <c r="C10" s="172"/>
      <c r="D10" s="169" t="str">
        <f>VLOOKUP(A10,listado,2,0)</f>
        <v>Técnico/a 1</v>
      </c>
      <c r="E10" s="169"/>
      <c r="F10" s="169"/>
      <c r="G10" s="166" t="str">
        <f>VLOOKUP(A10,listado,3,0)</f>
        <v>Técnico/a Mantenimiento infraestructuras</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Conocimientos de cálculo mediante elementos finitos</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 xml:space="preserve"> Al menos 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5 años de experiencia global en el sector de la Ingeniería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2 años de experiencia en estudio de auscultaciones de vía y elaboración de informes de recomendaciones de mantenimiento de vía.</v>
      </c>
      <c r="C21" s="200"/>
      <c r="D21" s="200"/>
      <c r="E21" s="200"/>
      <c r="F21" s="200"/>
      <c r="G21" s="200"/>
      <c r="H21" s="200"/>
      <c r="I21" s="62"/>
      <c r="J21" s="186"/>
      <c r="K21" s="186"/>
      <c r="L21" s="187"/>
    </row>
    <row r="22" spans="1:12" s="2" customFormat="1" ht="60" customHeight="1" thickBot="1" x14ac:dyDescent="0.3">
      <c r="A22" s="49" t="s">
        <v>40</v>
      </c>
      <c r="B22" s="200" t="str">
        <f>VLOOKUP(A10,listado,9,0)</f>
        <v xml:space="preserve">Al menos 1 año en estudio de vibraciones de origen ferroviario. </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f>VLOOKUP(A10,listado,10,0)</f>
        <v>0</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78jhimcJ1p+GRPX6SP2fr0QGRTm2IpBrMnIRw+KI/BommlHvD7ElBW2r+RY6OSqB0il5mtP3SonDeYxg2ArGg==" saltValue="Lmzwrs/QNWcX9OG1IExuDw=="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2024-04-28T18:36:09Z</dcterms:modified>
</cp:coreProperties>
</file>